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8675" windowHeight="11535"/>
  </bookViews>
  <sheets>
    <sheet name="22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'22'!$A$1:$M$36</definedName>
  </definedNames>
  <calcPr calcId="145621"/>
</workbook>
</file>

<file path=xl/calcChain.xml><?xml version="1.0" encoding="utf-8"?>
<calcChain xmlns="http://schemas.openxmlformats.org/spreadsheetml/2006/main">
  <c r="I71" i="1" l="1"/>
  <c r="L71" i="1" s="1"/>
  <c r="H71" i="1"/>
  <c r="K71" i="1" s="1"/>
  <c r="F71" i="1"/>
  <c r="G71" i="1" s="1"/>
  <c r="E71" i="1"/>
  <c r="L70" i="1"/>
  <c r="M70" i="1" s="1"/>
  <c r="K70" i="1"/>
  <c r="J70" i="1"/>
  <c r="G70" i="1"/>
  <c r="L69" i="1"/>
  <c r="M69" i="1" s="1"/>
  <c r="K69" i="1"/>
  <c r="J69" i="1"/>
  <c r="G69" i="1"/>
  <c r="L68" i="1"/>
  <c r="M68" i="1" s="1"/>
  <c r="K68" i="1"/>
  <c r="J68" i="1"/>
  <c r="G68" i="1"/>
  <c r="L67" i="1"/>
  <c r="M67" i="1" s="1"/>
  <c r="K67" i="1"/>
  <c r="J67" i="1"/>
  <c r="G67" i="1"/>
  <c r="L66" i="1"/>
  <c r="M66" i="1" s="1"/>
  <c r="K66" i="1"/>
  <c r="J66" i="1"/>
  <c r="G66" i="1"/>
  <c r="L65" i="1"/>
  <c r="K65" i="1"/>
  <c r="M65" i="1" s="1"/>
  <c r="J65" i="1"/>
  <c r="G65" i="1"/>
  <c r="L64" i="1"/>
  <c r="M64" i="1" s="1"/>
  <c r="K64" i="1"/>
  <c r="J64" i="1"/>
  <c r="G64" i="1"/>
  <c r="L63" i="1"/>
  <c r="K63" i="1"/>
  <c r="M63" i="1" s="1"/>
  <c r="J63" i="1"/>
  <c r="G63" i="1"/>
  <c r="L62" i="1"/>
  <c r="M62" i="1" s="1"/>
  <c r="K62" i="1"/>
  <c r="J62" i="1"/>
  <c r="G62" i="1"/>
  <c r="L61" i="1"/>
  <c r="K61" i="1"/>
  <c r="M61" i="1" s="1"/>
  <c r="J61" i="1"/>
  <c r="G61" i="1"/>
  <c r="L60" i="1"/>
  <c r="M60" i="1" s="1"/>
  <c r="K60" i="1"/>
  <c r="J60" i="1"/>
  <c r="G60" i="1"/>
  <c r="L59" i="1"/>
  <c r="K59" i="1"/>
  <c r="M59" i="1" s="1"/>
  <c r="J59" i="1"/>
  <c r="G59" i="1"/>
  <c r="L58" i="1"/>
  <c r="M58" i="1" s="1"/>
  <c r="K58" i="1"/>
  <c r="J58" i="1"/>
  <c r="G58" i="1"/>
  <c r="L57" i="1"/>
  <c r="K57" i="1"/>
  <c r="M57" i="1" s="1"/>
  <c r="J57" i="1"/>
  <c r="G57" i="1"/>
  <c r="L56" i="1"/>
  <c r="M56" i="1" s="1"/>
  <c r="K56" i="1"/>
  <c r="J56" i="1"/>
  <c r="G56" i="1"/>
  <c r="L55" i="1"/>
  <c r="K55" i="1"/>
  <c r="M55" i="1" s="1"/>
  <c r="J55" i="1"/>
  <c r="G55" i="1"/>
  <c r="L54" i="1"/>
  <c r="M54" i="1" s="1"/>
  <c r="K54" i="1"/>
  <c r="J54" i="1"/>
  <c r="G54" i="1"/>
  <c r="L53" i="1"/>
  <c r="K53" i="1"/>
  <c r="M53" i="1" s="1"/>
  <c r="J53" i="1"/>
  <c r="G53" i="1"/>
  <c r="L52" i="1"/>
  <c r="M52" i="1" s="1"/>
  <c r="K52" i="1"/>
  <c r="J52" i="1"/>
  <c r="G52" i="1"/>
  <c r="L51" i="1"/>
  <c r="K51" i="1"/>
  <c r="M51" i="1" s="1"/>
  <c r="J51" i="1"/>
  <c r="G51" i="1"/>
  <c r="L50" i="1"/>
  <c r="M50" i="1" s="1"/>
  <c r="K50" i="1"/>
  <c r="J50" i="1"/>
  <c r="G50" i="1"/>
  <c r="L49" i="1"/>
  <c r="K49" i="1"/>
  <c r="M49" i="1" s="1"/>
  <c r="J49" i="1"/>
  <c r="G49" i="1"/>
  <c r="L48" i="1"/>
  <c r="M48" i="1" s="1"/>
  <c r="K48" i="1"/>
  <c r="J48" i="1"/>
  <c r="G48" i="1"/>
  <c r="L47" i="1"/>
  <c r="K47" i="1"/>
  <c r="M47" i="1" s="1"/>
  <c r="J47" i="1"/>
  <c r="G47" i="1"/>
  <c r="L46" i="1"/>
  <c r="M46" i="1" s="1"/>
  <c r="K46" i="1"/>
  <c r="J46" i="1"/>
  <c r="G46" i="1"/>
  <c r="L45" i="1"/>
  <c r="K45" i="1"/>
  <c r="M45" i="1" s="1"/>
  <c r="J45" i="1"/>
  <c r="G45" i="1"/>
  <c r="L36" i="1"/>
  <c r="K36" i="1"/>
  <c r="J36" i="1"/>
  <c r="M36" i="1" s="1"/>
  <c r="G36" i="1"/>
  <c r="L35" i="1"/>
  <c r="K35" i="1"/>
  <c r="J35" i="1"/>
  <c r="M35" i="1" s="1"/>
  <c r="G35" i="1"/>
  <c r="L34" i="1"/>
  <c r="K34" i="1"/>
  <c r="J34" i="1"/>
  <c r="M34" i="1" s="1"/>
  <c r="G34" i="1"/>
  <c r="L33" i="1"/>
  <c r="K33" i="1"/>
  <c r="J33" i="1"/>
  <c r="M33" i="1" s="1"/>
  <c r="G33" i="1"/>
  <c r="L32" i="1"/>
  <c r="K32" i="1"/>
  <c r="J32" i="1"/>
  <c r="M32" i="1" s="1"/>
  <c r="G32" i="1"/>
  <c r="L31" i="1"/>
  <c r="K31" i="1"/>
  <c r="J31" i="1"/>
  <c r="M31" i="1" s="1"/>
  <c r="G31" i="1"/>
  <c r="L30" i="1"/>
  <c r="K30" i="1"/>
  <c r="J30" i="1"/>
  <c r="M30" i="1" s="1"/>
  <c r="G30" i="1"/>
  <c r="L29" i="1"/>
  <c r="K29" i="1"/>
  <c r="J29" i="1"/>
  <c r="M29" i="1" s="1"/>
  <c r="G29" i="1"/>
  <c r="L28" i="1"/>
  <c r="K28" i="1"/>
  <c r="J28" i="1"/>
  <c r="M28" i="1" s="1"/>
  <c r="G28" i="1"/>
  <c r="L27" i="1"/>
  <c r="K27" i="1"/>
  <c r="J27" i="1"/>
  <c r="M27" i="1" s="1"/>
  <c r="G27" i="1"/>
  <c r="L26" i="1"/>
  <c r="K26" i="1"/>
  <c r="J26" i="1"/>
  <c r="M26" i="1" s="1"/>
  <c r="G26" i="1"/>
  <c r="L25" i="1"/>
  <c r="K25" i="1"/>
  <c r="J25" i="1"/>
  <c r="M25" i="1" s="1"/>
  <c r="G25" i="1"/>
  <c r="L24" i="1"/>
  <c r="K24" i="1"/>
  <c r="J24" i="1"/>
  <c r="M24" i="1" s="1"/>
  <c r="G24" i="1"/>
  <c r="L23" i="1"/>
  <c r="K23" i="1"/>
  <c r="J23" i="1"/>
  <c r="M23" i="1" s="1"/>
  <c r="G23" i="1"/>
  <c r="L22" i="1"/>
  <c r="K22" i="1"/>
  <c r="J22" i="1"/>
  <c r="M22" i="1" s="1"/>
  <c r="G22" i="1"/>
  <c r="L21" i="1"/>
  <c r="K21" i="1"/>
  <c r="J21" i="1"/>
  <c r="M21" i="1" s="1"/>
  <c r="G21" i="1"/>
  <c r="L20" i="1"/>
  <c r="K20" i="1"/>
  <c r="J20" i="1"/>
  <c r="M20" i="1" s="1"/>
  <c r="G20" i="1"/>
  <c r="L19" i="1"/>
  <c r="K19" i="1"/>
  <c r="J19" i="1"/>
  <c r="M19" i="1" s="1"/>
  <c r="G19" i="1"/>
  <c r="L18" i="1"/>
  <c r="K18" i="1"/>
  <c r="J18" i="1"/>
  <c r="M18" i="1" s="1"/>
  <c r="G18" i="1"/>
  <c r="L17" i="1"/>
  <c r="K17" i="1"/>
  <c r="J17" i="1"/>
  <c r="M17" i="1" s="1"/>
  <c r="G17" i="1"/>
  <c r="L16" i="1"/>
  <c r="K16" i="1"/>
  <c r="J16" i="1"/>
  <c r="M16" i="1" s="1"/>
  <c r="G16" i="1"/>
  <c r="L15" i="1"/>
  <c r="K15" i="1"/>
  <c r="J15" i="1"/>
  <c r="M15" i="1" s="1"/>
  <c r="G15" i="1"/>
  <c r="L14" i="1"/>
  <c r="K14" i="1"/>
  <c r="J14" i="1"/>
  <c r="M14" i="1" s="1"/>
  <c r="G14" i="1"/>
  <c r="L13" i="1"/>
  <c r="K13" i="1"/>
  <c r="J13" i="1"/>
  <c r="M13" i="1" s="1"/>
  <c r="G13" i="1"/>
  <c r="L12" i="1"/>
  <c r="K12" i="1"/>
  <c r="J12" i="1"/>
  <c r="M12" i="1" s="1"/>
  <c r="G12" i="1"/>
  <c r="L11" i="1"/>
  <c r="K11" i="1"/>
  <c r="J11" i="1"/>
  <c r="M11" i="1" s="1"/>
  <c r="G11" i="1"/>
  <c r="L10" i="1"/>
  <c r="K10" i="1"/>
  <c r="J10" i="1"/>
  <c r="M10" i="1" s="1"/>
  <c r="G10" i="1"/>
  <c r="M71" i="1" l="1"/>
  <c r="J71" i="1"/>
</calcChain>
</file>

<file path=xl/sharedStrings.xml><?xml version="1.0" encoding="utf-8"?>
<sst xmlns="http://schemas.openxmlformats.org/spreadsheetml/2006/main" count="167" uniqueCount="79">
  <si>
    <t>الولاية</t>
  </si>
  <si>
    <t xml:space="preserve">المترشحون </t>
  </si>
  <si>
    <t xml:space="preserve">الناجحون </t>
  </si>
  <si>
    <t>النسبة  (%)</t>
  </si>
  <si>
    <t>Présentés</t>
  </si>
  <si>
    <t>Admis</t>
  </si>
  <si>
    <t>Taux  (%)</t>
  </si>
  <si>
    <t>ذكور</t>
  </si>
  <si>
    <t>اناث</t>
  </si>
  <si>
    <t>جملة</t>
  </si>
  <si>
    <t xml:space="preserve"> ذكور   </t>
  </si>
  <si>
    <t xml:space="preserve">اناث  </t>
  </si>
  <si>
    <t xml:space="preserve"> جملة</t>
  </si>
  <si>
    <t>Gouvernorat</t>
  </si>
  <si>
    <t>Garçons</t>
  </si>
  <si>
    <t>Filles</t>
  </si>
  <si>
    <t>Total</t>
  </si>
  <si>
    <t xml:space="preserve">Garçons </t>
  </si>
  <si>
    <t xml:space="preserve">Filles 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</si>
  <si>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</si>
  <si>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</si>
  <si>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</si>
  <si>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</si>
  <si>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</si>
  <si>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</si>
  <si>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</si>
  <si>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</si>
  <si>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</si>
  <si>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</si>
  <si>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</si>
  <si>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</si>
  <si>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</si>
  <si>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</si>
  <si>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</si>
  <si>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</si>
  <si>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</si>
  <si>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</si>
  <si>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</si>
  <si>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</si>
  <si>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</si>
  <si>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</si>
  <si>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</si>
  <si>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</si>
  <si>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</si>
  <si>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</si>
  <si>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</si>
  <si>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</si>
  <si>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</si>
  <si>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</si>
  <si>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</si>
  <si>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</si>
  <si>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</si>
  <si>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</si>
  <si>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</si>
  <si>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</si>
  <si>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</si>
  <si>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</si>
  <si>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</si>
  <si>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</si>
  <si>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 xml:space="preserve">صفاقس 1 </t>
  </si>
  <si>
    <t>Sfax</t>
  </si>
  <si>
    <t xml:space="preserve">صفاقس 2 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</si>
  <si>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</si>
  <si>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</si>
  <si>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</si>
  <si>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</si>
  <si>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</si>
  <si>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</si>
  <si>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</si>
  <si>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</si>
  <si>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</si>
  <si>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</si>
  <si>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</si>
  <si>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>مناظرة الالتحاق بالمدارس الاعدادية</t>
  </si>
  <si>
    <t>الناجحون</t>
  </si>
  <si>
    <t>المرفوضون</t>
  </si>
  <si>
    <t>المترشحون</t>
  </si>
  <si>
    <t xml:space="preserve">Tableau22 : Résultats du concours d'accès aux collèges pilotes  juin 2013         </t>
  </si>
  <si>
    <t>جدول22: نتائج مناظرة الدخول إلى المدارس الإعدادية النموذجية جوان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</si>
</sst>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4" fillId="0" borderId="0"/>
    <xf numFmtId="0" fontId="7" fillId="0" borderId="0"/>
    <xf numFmtId="0" fontId="7" fillId="0" borderId="0" applyFont="0" applyFill="0" applyBorder="0" applyProtection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Protection="0"/>
    <xf numFmtId="0" fontId="7" fillId="0" borderId="0" applyFont="0" applyFill="0" applyBorder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7" xfId="0" applyFont="1" applyBorder="1" applyAlignment="1"/>
    <xf numFmtId="0" fontId="5" fillId="2" borderId="4" xfId="1" applyFont="1" applyFill="1" applyBorder="1" applyAlignment="1">
      <alignment horizontal="center" vertical="center"/>
    </xf>
    <xf numFmtId="0" fontId="6" fillId="0" borderId="8" xfId="0" applyFont="1" applyBorder="1" applyAlignment="1"/>
    <xf numFmtId="0" fontId="6" fillId="0" borderId="8" xfId="0" applyFont="1" applyBorder="1" applyAlignment="1">
      <alignment horizontal="center"/>
    </xf>
    <xf numFmtId="0" fontId="6" fillId="0" borderId="6" xfId="0" applyFont="1" applyBorder="1" applyAlignment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6" xfId="2" applyFont="1" applyBorder="1"/>
    <xf numFmtId="0" fontId="9" fillId="0" borderId="0" xfId="2" applyFont="1" applyBorder="1"/>
    <xf numFmtId="0" fontId="0" fillId="0" borderId="7" xfId="0" applyBorder="1"/>
    <xf numFmtId="0" fontId="5" fillId="2" borderId="9" xfId="1" applyFont="1" applyFill="1" applyBorder="1" applyAlignment="1">
      <alignment horizontal="center"/>
    </xf>
    <xf numFmtId="0" fontId="9" fillId="0" borderId="10" xfId="2" applyFont="1" applyBorder="1"/>
    <xf numFmtId="0" fontId="9" fillId="0" borderId="11" xfId="2" applyFont="1" applyBorder="1"/>
    <xf numFmtId="0" fontId="8" fillId="0" borderId="0" xfId="2" applyFont="1" applyBorder="1" applyAlignment="1">
      <alignment horizontal="left"/>
    </xf>
    <xf numFmtId="0" fontId="10" fillId="0" borderId="0" xfId="2" applyFont="1" applyBorder="1" applyAlignment="1">
      <alignment horizontal="right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8" fillId="0" borderId="6" xfId="2" applyFont="1" applyBorder="1"/>
    <xf numFmtId="0" fontId="8" fillId="0" borderId="0" xfId="2" applyFont="1" applyBorder="1"/>
    <xf numFmtId="0" fontId="10" fillId="0" borderId="7" xfId="2" applyFont="1" applyBorder="1"/>
    <xf numFmtId="0" fontId="10" fillId="0" borderId="0" xfId="2" applyFont="1" applyBorder="1"/>
    <xf numFmtId="0" fontId="0" fillId="0" borderId="8" xfId="0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8" fillId="0" borderId="14" xfId="2" applyFont="1" applyBorder="1"/>
    <xf numFmtId="0" fontId="8" fillId="0" borderId="15" xfId="2" applyFont="1" applyBorder="1"/>
    <xf numFmtId="0" fontId="10" fillId="0" borderId="4" xfId="2" applyFont="1" applyBorder="1"/>
    <xf numFmtId="0" fontId="1" fillId="0" borderId="5" xfId="0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9" xfId="0" applyFill="1" applyBorder="1"/>
    <xf numFmtId="0" fontId="0" fillId="3" borderId="8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4" xfId="0" applyFill="1" applyBorder="1"/>
    <xf numFmtId="0" fontId="0" fillId="0" borderId="0" xfId="0" applyAlignment="1">
      <alignment vertical="center"/>
    </xf>
    <xf numFmtId="0" fontId="17" fillId="0" borderId="11" xfId="2" applyFont="1" applyBorder="1"/>
    <xf numFmtId="0" fontId="8" fillId="0" borderId="12" xfId="2" applyFont="1" applyBorder="1" applyAlignment="1">
      <alignment horizontal="left"/>
    </xf>
    <xf numFmtId="0" fontId="10" fillId="0" borderId="13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0" fontId="10" fillId="0" borderId="7" xfId="2" applyFont="1" applyBorder="1" applyAlignment="1">
      <alignment horizontal="left" vertical="center"/>
    </xf>
    <xf numFmtId="0" fontId="10" fillId="0" borderId="6" xfId="2" applyFont="1" applyBorder="1" applyAlignment="1">
      <alignment vertical="center"/>
    </xf>
    <xf numFmtId="0" fontId="1" fillId="3" borderId="0" xfId="0" applyFont="1" applyFill="1" applyAlignment="1">
      <alignment horizontal="center"/>
    </xf>
  </cellXfs>
  <cellStyles count="35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Feuil1" xfId="1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rightToLeft="1" tabSelected="1" workbookViewId="0">
      <selection sqref="A1:M1"/>
    </sheetView>
  </sheetViews>
  <sheetFormatPr baseColWidth="10" defaultRowHeight="15"/>
  <cols>
    <col min="1" max="4" width="6.5703125" customWidth="1"/>
    <col min="5" max="5" width="9" customWidth="1"/>
    <col min="6" max="7" width="8.5703125" customWidth="1"/>
    <col min="8" max="8" width="9" customWidth="1"/>
    <col min="9" max="10" width="8.5703125" customWidth="1"/>
    <col min="11" max="11" width="9.7109375" customWidth="1"/>
    <col min="12" max="13" width="8.5703125" customWidth="1"/>
    <col min="14" max="14" width="11.28515625" customWidth="1"/>
    <col min="16" max="16" width="10.140625" customWidth="1"/>
  </cols>
  <sheetData>
    <row r="1" spans="1:16" s="46" customFormat="1" ht="26.25" customHeight="1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6" s="46" customFormat="1" ht="26.25" customHeight="1">
      <c r="A2" s="54" t="s">
        <v>77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6" ht="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18.75" customHeight="1">
      <c r="A4" s="2" t="s">
        <v>0</v>
      </c>
      <c r="B4" s="3"/>
      <c r="C4" s="3"/>
      <c r="D4" s="4"/>
      <c r="E4" s="55" t="s">
        <v>1</v>
      </c>
      <c r="F4" s="56"/>
      <c r="G4" s="56"/>
      <c r="H4" s="59" t="s">
        <v>2</v>
      </c>
      <c r="I4" s="59"/>
      <c r="J4" s="59"/>
      <c r="K4" s="61" t="s">
        <v>3</v>
      </c>
      <c r="L4" s="59"/>
      <c r="M4" s="57"/>
    </row>
    <row r="5" spans="1:16" ht="12" hidden="1" customHeight="1">
      <c r="A5" s="5"/>
      <c r="B5" s="6"/>
      <c r="C5" s="6"/>
      <c r="D5" s="7"/>
      <c r="E5" s="55"/>
      <c r="F5" s="55"/>
      <c r="G5" s="56"/>
      <c r="H5" s="60"/>
      <c r="I5" s="60"/>
      <c r="J5" s="60"/>
      <c r="K5" s="62"/>
      <c r="L5" s="60"/>
      <c r="M5" s="63"/>
      <c r="P5" s="8"/>
    </row>
    <row r="6" spans="1:16" ht="3.75" hidden="1" customHeight="1">
      <c r="A6" s="9"/>
      <c r="B6" s="10"/>
      <c r="C6" s="10"/>
      <c r="D6" s="10"/>
      <c r="E6" s="57"/>
      <c r="F6" s="58"/>
      <c r="G6" s="58"/>
      <c r="H6" s="60"/>
      <c r="I6" s="60"/>
      <c r="J6" s="60"/>
      <c r="K6" s="62"/>
      <c r="L6" s="60"/>
      <c r="M6" s="63"/>
    </row>
    <row r="7" spans="1:16" ht="16.5" customHeight="1">
      <c r="A7" s="11"/>
      <c r="B7" s="12"/>
      <c r="C7" s="12"/>
      <c r="D7" s="13"/>
      <c r="E7" s="50" t="s">
        <v>4</v>
      </c>
      <c r="F7" s="50"/>
      <c r="G7" s="51"/>
      <c r="H7" s="50" t="s">
        <v>5</v>
      </c>
      <c r="I7" s="50"/>
      <c r="J7" s="50"/>
      <c r="K7" s="52" t="s">
        <v>6</v>
      </c>
      <c r="L7" s="50"/>
      <c r="M7" s="51"/>
    </row>
    <row r="8" spans="1:16" ht="20.100000000000001" customHeight="1">
      <c r="A8" s="14"/>
      <c r="B8" s="15"/>
      <c r="C8" s="15"/>
      <c r="D8" s="16"/>
      <c r="E8" s="17" t="s">
        <v>7</v>
      </c>
      <c r="F8" s="17" t="s">
        <v>8</v>
      </c>
      <c r="G8" s="17" t="s">
        <v>9</v>
      </c>
      <c r="H8" s="17" t="s">
        <v>7</v>
      </c>
      <c r="I8" s="17" t="s">
        <v>8</v>
      </c>
      <c r="J8" s="17" t="s">
        <v>9</v>
      </c>
      <c r="K8" s="17" t="s">
        <v>10</v>
      </c>
      <c r="L8" s="17" t="s">
        <v>11</v>
      </c>
      <c r="M8" s="17" t="s">
        <v>12</v>
      </c>
    </row>
    <row r="9" spans="1:16" ht="15" customHeight="1">
      <c r="A9" s="18"/>
      <c r="B9" s="19"/>
      <c r="C9" s="47"/>
      <c r="D9" s="48" t="s">
        <v>13</v>
      </c>
      <c r="E9" s="49" t="s">
        <v>14</v>
      </c>
      <c r="F9" s="49" t="s">
        <v>15</v>
      </c>
      <c r="G9" s="49" t="s">
        <v>16</v>
      </c>
      <c r="H9" s="49" t="s">
        <v>14</v>
      </c>
      <c r="I9" s="49" t="s">
        <v>15</v>
      </c>
      <c r="J9" s="49" t="s">
        <v>16</v>
      </c>
      <c r="K9" s="49" t="s">
        <v>17</v>
      </c>
      <c r="L9" s="49" t="s">
        <v>18</v>
      </c>
      <c r="M9" s="49" t="s">
        <v>16</v>
      </c>
    </row>
    <row r="10" spans="1:16" ht="15" customHeight="1">
      <c r="A10" s="64" t="s">
        <v>19</v>
      </c>
      <c r="B10" s="20" t="s">
        <v>20</v>
      </c>
      <c r="C10" s="21" t="s">
        <v>21</v>
      </c>
      <c r="D10" s="65" t="s">
        <v>22</v>
      </c>
      <c r="E10" s="22">
        <v>1486</v>
      </c>
      <c r="F10" s="22">
        <v>1641</v>
      </c>
      <c r="G10" s="22">
        <f>F10+E10</f>
        <v>3127</v>
      </c>
      <c r="H10" s="22">
        <v>111</v>
      </c>
      <c r="I10" s="22">
        <v>158</v>
      </c>
      <c r="J10" s="22">
        <f>I10+H10</f>
        <v>269</v>
      </c>
      <c r="K10" s="23">
        <f>H10/E10*100</f>
        <v>7.4697173620457606</v>
      </c>
      <c r="L10" s="23">
        <f>I10/F10*100</f>
        <v>9.6282754418037779</v>
      </c>
      <c r="M10" s="23">
        <f>J10/G10*100</f>
        <v>8.6024944035817086</v>
      </c>
    </row>
    <row r="11" spans="1:16" ht="15" customHeight="1">
      <c r="A11" s="64"/>
      <c r="B11" s="20" t="s">
        <v>23</v>
      </c>
      <c r="C11" s="21" t="s">
        <v>21</v>
      </c>
      <c r="D11" s="65"/>
      <c r="E11" s="24">
        <v>1210</v>
      </c>
      <c r="F11" s="24">
        <v>1450</v>
      </c>
      <c r="G11" s="24">
        <f t="shared" ref="G11:G36" si="0">F11+E11</f>
        <v>2660</v>
      </c>
      <c r="H11" s="24">
        <v>61</v>
      </c>
      <c r="I11" s="24">
        <v>110</v>
      </c>
      <c r="J11" s="24">
        <f t="shared" ref="J11:J36" si="1">I11+H11</f>
        <v>171</v>
      </c>
      <c r="K11" s="25">
        <f t="shared" ref="K11:M36" si="2">H11/E11*100</f>
        <v>5.0413223140495864</v>
      </c>
      <c r="L11" s="25">
        <f t="shared" si="2"/>
        <v>7.5862068965517242</v>
      </c>
      <c r="M11" s="25">
        <f t="shared" si="2"/>
        <v>6.4285714285714279</v>
      </c>
    </row>
    <row r="12" spans="1:16" ht="15" customHeight="1">
      <c r="A12" s="26" t="s">
        <v>24</v>
      </c>
      <c r="B12" s="27"/>
      <c r="C12" s="27"/>
      <c r="D12" s="28" t="s">
        <v>25</v>
      </c>
      <c r="E12" s="24">
        <v>1147</v>
      </c>
      <c r="F12" s="24">
        <v>1371</v>
      </c>
      <c r="G12" s="24">
        <f t="shared" si="0"/>
        <v>2518</v>
      </c>
      <c r="H12" s="24">
        <v>67</v>
      </c>
      <c r="I12" s="24">
        <v>101</v>
      </c>
      <c r="J12" s="24">
        <f t="shared" si="1"/>
        <v>168</v>
      </c>
      <c r="K12" s="25">
        <f t="shared" si="2"/>
        <v>5.8413251961639059</v>
      </c>
      <c r="L12" s="25">
        <f t="shared" si="2"/>
        <v>7.3668854850474101</v>
      </c>
      <c r="M12" s="25">
        <f t="shared" si="2"/>
        <v>6.6719618745035731</v>
      </c>
    </row>
    <row r="13" spans="1:16" ht="15" customHeight="1">
      <c r="A13" s="26" t="s">
        <v>26</v>
      </c>
      <c r="B13" s="27"/>
      <c r="C13" s="27"/>
      <c r="D13" s="28" t="s">
        <v>27</v>
      </c>
      <c r="E13" s="24">
        <v>742</v>
      </c>
      <c r="F13" s="24">
        <v>886</v>
      </c>
      <c r="G13" s="24">
        <f t="shared" si="0"/>
        <v>1628</v>
      </c>
      <c r="H13" s="24">
        <v>75</v>
      </c>
      <c r="I13" s="24">
        <v>91</v>
      </c>
      <c r="J13" s="24">
        <f t="shared" si="1"/>
        <v>166</v>
      </c>
      <c r="K13" s="25">
        <f t="shared" si="2"/>
        <v>10.107816711590296</v>
      </c>
      <c r="L13" s="25">
        <f t="shared" si="2"/>
        <v>10.270880361173814</v>
      </c>
      <c r="M13" s="25">
        <f t="shared" si="2"/>
        <v>10.196560196560196</v>
      </c>
    </row>
    <row r="14" spans="1:16" ht="15" customHeight="1">
      <c r="A14" s="26" t="s">
        <v>28</v>
      </c>
      <c r="B14" s="27"/>
      <c r="C14" s="27"/>
      <c r="D14" s="28" t="s">
        <v>29</v>
      </c>
      <c r="E14" s="24">
        <v>1703</v>
      </c>
      <c r="F14" s="24">
        <v>1810</v>
      </c>
      <c r="G14" s="24">
        <f t="shared" si="0"/>
        <v>3513</v>
      </c>
      <c r="H14" s="24">
        <v>95</v>
      </c>
      <c r="I14" s="24">
        <v>122</v>
      </c>
      <c r="J14" s="24">
        <f t="shared" si="1"/>
        <v>217</v>
      </c>
      <c r="K14" s="25">
        <f t="shared" si="2"/>
        <v>5.5783910745742809</v>
      </c>
      <c r="L14" s="25">
        <f t="shared" si="2"/>
        <v>6.7403314917127073</v>
      </c>
      <c r="M14" s="25">
        <f t="shared" si="2"/>
        <v>6.1770566467406773</v>
      </c>
    </row>
    <row r="15" spans="1:16" ht="15" customHeight="1">
      <c r="A15" s="26" t="s">
        <v>30</v>
      </c>
      <c r="B15" s="27"/>
      <c r="C15" s="27"/>
      <c r="D15" s="28" t="s">
        <v>31</v>
      </c>
      <c r="E15" s="24">
        <v>228</v>
      </c>
      <c r="F15" s="24">
        <v>254</v>
      </c>
      <c r="G15" s="24">
        <f t="shared" si="0"/>
        <v>482</v>
      </c>
      <c r="H15" s="24">
        <v>25</v>
      </c>
      <c r="I15" s="24">
        <v>28</v>
      </c>
      <c r="J15" s="24">
        <f t="shared" si="1"/>
        <v>53</v>
      </c>
      <c r="K15" s="25">
        <f t="shared" si="2"/>
        <v>10.964912280701753</v>
      </c>
      <c r="L15" s="25">
        <f t="shared" si="2"/>
        <v>11.023622047244094</v>
      </c>
      <c r="M15" s="25">
        <f t="shared" si="2"/>
        <v>10.995850622406639</v>
      </c>
    </row>
    <row r="16" spans="1:16" ht="15" customHeight="1">
      <c r="A16" s="26" t="s">
        <v>32</v>
      </c>
      <c r="B16" s="27"/>
      <c r="C16" s="27"/>
      <c r="D16" s="28" t="s">
        <v>33</v>
      </c>
      <c r="E16" s="24">
        <v>1050</v>
      </c>
      <c r="F16" s="24">
        <v>1155</v>
      </c>
      <c r="G16" s="24">
        <f t="shared" si="0"/>
        <v>2205</v>
      </c>
      <c r="H16" s="24">
        <v>64</v>
      </c>
      <c r="I16" s="24">
        <v>117</v>
      </c>
      <c r="J16" s="24">
        <f t="shared" si="1"/>
        <v>181</v>
      </c>
      <c r="K16" s="25">
        <f t="shared" si="2"/>
        <v>6.0952380952380949</v>
      </c>
      <c r="L16" s="25">
        <f t="shared" si="2"/>
        <v>10.129870129870131</v>
      </c>
      <c r="M16" s="25">
        <f t="shared" si="2"/>
        <v>8.2086167800453502</v>
      </c>
    </row>
    <row r="17" spans="1:13" ht="15" customHeight="1">
      <c r="A17" s="26" t="s">
        <v>34</v>
      </c>
      <c r="B17" s="27"/>
      <c r="C17" s="27"/>
      <c r="D17" s="28" t="s">
        <v>35</v>
      </c>
      <c r="E17" s="24">
        <v>465</v>
      </c>
      <c r="F17" s="24">
        <v>505</v>
      </c>
      <c r="G17" s="24">
        <f t="shared" si="0"/>
        <v>970</v>
      </c>
      <c r="H17" s="24">
        <v>31</v>
      </c>
      <c r="I17" s="24">
        <v>46</v>
      </c>
      <c r="J17" s="24">
        <f t="shared" si="1"/>
        <v>77</v>
      </c>
      <c r="K17" s="25">
        <f t="shared" si="2"/>
        <v>6.666666666666667</v>
      </c>
      <c r="L17" s="25">
        <f t="shared" si="2"/>
        <v>9.1089108910891081</v>
      </c>
      <c r="M17" s="25">
        <f t="shared" si="2"/>
        <v>7.9381443298969065</v>
      </c>
    </row>
    <row r="18" spans="1:13" ht="15" customHeight="1">
      <c r="A18" s="26" t="s">
        <v>36</v>
      </c>
      <c r="B18" s="27"/>
      <c r="C18" s="27"/>
      <c r="D18" s="28" t="s">
        <v>37</v>
      </c>
      <c r="E18" s="24">
        <v>550</v>
      </c>
      <c r="F18" s="24">
        <v>652</v>
      </c>
      <c r="G18" s="24">
        <f t="shared" si="0"/>
        <v>1202</v>
      </c>
      <c r="H18" s="24">
        <v>51</v>
      </c>
      <c r="I18" s="24">
        <v>76</v>
      </c>
      <c r="J18" s="24">
        <f t="shared" si="1"/>
        <v>127</v>
      </c>
      <c r="K18" s="25">
        <f t="shared" si="2"/>
        <v>9.2727272727272734</v>
      </c>
      <c r="L18" s="25">
        <f t="shared" si="2"/>
        <v>11.656441717791409</v>
      </c>
      <c r="M18" s="25">
        <f t="shared" si="2"/>
        <v>10.565723793677204</v>
      </c>
    </row>
    <row r="19" spans="1:13" ht="15" customHeight="1">
      <c r="A19" s="26" t="s">
        <v>38</v>
      </c>
      <c r="B19" s="27"/>
      <c r="C19" s="27"/>
      <c r="D19" s="28" t="s">
        <v>39</v>
      </c>
      <c r="E19" s="24">
        <v>279</v>
      </c>
      <c r="F19" s="24">
        <v>281</v>
      </c>
      <c r="G19" s="24">
        <f t="shared" si="0"/>
        <v>560</v>
      </c>
      <c r="H19" s="24">
        <v>34</v>
      </c>
      <c r="I19" s="24">
        <v>41</v>
      </c>
      <c r="J19" s="24">
        <f t="shared" si="1"/>
        <v>75</v>
      </c>
      <c r="K19" s="25">
        <f t="shared" si="2"/>
        <v>12.186379928315413</v>
      </c>
      <c r="L19" s="25">
        <f t="shared" si="2"/>
        <v>14.590747330960854</v>
      </c>
      <c r="M19" s="25">
        <f t="shared" si="2"/>
        <v>13.392857142857142</v>
      </c>
    </row>
    <row r="20" spans="1:13" ht="15" customHeight="1">
      <c r="A20" s="26" t="s">
        <v>40</v>
      </c>
      <c r="B20" s="27"/>
      <c r="C20" s="27"/>
      <c r="D20" s="28" t="s">
        <v>41</v>
      </c>
      <c r="E20" s="24">
        <v>431</v>
      </c>
      <c r="F20" s="24">
        <v>444</v>
      </c>
      <c r="G20" s="24">
        <f t="shared" si="0"/>
        <v>875</v>
      </c>
      <c r="H20" s="24">
        <v>72</v>
      </c>
      <c r="I20" s="24">
        <v>79</v>
      </c>
      <c r="J20" s="24">
        <f t="shared" si="1"/>
        <v>151</v>
      </c>
      <c r="K20" s="25">
        <f t="shared" si="2"/>
        <v>16.705336426914151</v>
      </c>
      <c r="L20" s="25">
        <f t="shared" si="2"/>
        <v>17.792792792792792</v>
      </c>
      <c r="M20" s="25">
        <f t="shared" si="2"/>
        <v>17.257142857142856</v>
      </c>
    </row>
    <row r="21" spans="1:13" ht="15" customHeight="1">
      <c r="A21" s="26" t="s">
        <v>42</v>
      </c>
      <c r="B21" s="27"/>
      <c r="C21" s="27"/>
      <c r="D21" s="28" t="s">
        <v>43</v>
      </c>
      <c r="E21" s="24">
        <v>451</v>
      </c>
      <c r="F21" s="24">
        <v>508</v>
      </c>
      <c r="G21" s="24">
        <f t="shared" si="0"/>
        <v>959</v>
      </c>
      <c r="H21" s="24">
        <v>54</v>
      </c>
      <c r="I21" s="24">
        <v>71</v>
      </c>
      <c r="J21" s="24">
        <f t="shared" si="1"/>
        <v>125</v>
      </c>
      <c r="K21" s="25">
        <f t="shared" si="2"/>
        <v>11.973392461197339</v>
      </c>
      <c r="L21" s="25">
        <f t="shared" si="2"/>
        <v>13.976377952755906</v>
      </c>
      <c r="M21" s="25">
        <f t="shared" si="2"/>
        <v>13.034410844629823</v>
      </c>
    </row>
    <row r="22" spans="1:13" ht="15" customHeight="1">
      <c r="A22" s="26" t="s">
        <v>44</v>
      </c>
      <c r="B22" s="27"/>
      <c r="C22" s="27"/>
      <c r="D22" s="28" t="s">
        <v>45</v>
      </c>
      <c r="E22" s="24">
        <v>523</v>
      </c>
      <c r="F22" s="24">
        <v>557</v>
      </c>
      <c r="G22" s="24">
        <f t="shared" si="0"/>
        <v>1080</v>
      </c>
      <c r="H22" s="24">
        <v>81</v>
      </c>
      <c r="I22" s="24">
        <v>91</v>
      </c>
      <c r="J22" s="24">
        <f t="shared" si="1"/>
        <v>172</v>
      </c>
      <c r="K22" s="25">
        <f t="shared" si="2"/>
        <v>15.487571701720842</v>
      </c>
      <c r="L22" s="25">
        <f t="shared" si="2"/>
        <v>16.337522441651707</v>
      </c>
      <c r="M22" s="25">
        <f t="shared" si="2"/>
        <v>15.925925925925927</v>
      </c>
    </row>
    <row r="23" spans="1:13" ht="15" customHeight="1">
      <c r="A23" s="26" t="s">
        <v>46</v>
      </c>
      <c r="B23" s="27"/>
      <c r="C23" s="27"/>
      <c r="D23" s="28" t="s">
        <v>47</v>
      </c>
      <c r="E23" s="24">
        <v>726</v>
      </c>
      <c r="F23" s="24">
        <v>808</v>
      </c>
      <c r="G23" s="24">
        <f t="shared" si="0"/>
        <v>1534</v>
      </c>
      <c r="H23" s="24">
        <v>99</v>
      </c>
      <c r="I23" s="24">
        <v>104</v>
      </c>
      <c r="J23" s="24">
        <f t="shared" si="1"/>
        <v>203</v>
      </c>
      <c r="K23" s="25">
        <f t="shared" si="2"/>
        <v>13.636363636363635</v>
      </c>
      <c r="L23" s="25">
        <f t="shared" si="2"/>
        <v>12.871287128712872</v>
      </c>
      <c r="M23" s="25">
        <f t="shared" si="2"/>
        <v>13.233376792698825</v>
      </c>
    </row>
    <row r="24" spans="1:13" ht="15" customHeight="1">
      <c r="A24" s="26" t="s">
        <v>48</v>
      </c>
      <c r="B24" s="27"/>
      <c r="C24" s="27"/>
      <c r="D24" s="28" t="s">
        <v>49</v>
      </c>
      <c r="E24" s="24">
        <v>293</v>
      </c>
      <c r="F24" s="24">
        <v>353</v>
      </c>
      <c r="G24" s="24">
        <f t="shared" si="0"/>
        <v>646</v>
      </c>
      <c r="H24" s="24">
        <v>31</v>
      </c>
      <c r="I24" s="24">
        <v>44</v>
      </c>
      <c r="J24" s="24">
        <f t="shared" si="1"/>
        <v>75</v>
      </c>
      <c r="K24" s="25">
        <f t="shared" si="2"/>
        <v>10.580204778156997</v>
      </c>
      <c r="L24" s="25">
        <f t="shared" si="2"/>
        <v>12.464589235127479</v>
      </c>
      <c r="M24" s="25">
        <f t="shared" si="2"/>
        <v>11.609907120743033</v>
      </c>
    </row>
    <row r="25" spans="1:13" ht="15" customHeight="1">
      <c r="A25" s="26" t="s">
        <v>50</v>
      </c>
      <c r="B25" s="27"/>
      <c r="C25" s="27"/>
      <c r="D25" s="28" t="s">
        <v>51</v>
      </c>
      <c r="E25" s="24">
        <v>380</v>
      </c>
      <c r="F25" s="24">
        <v>493</v>
      </c>
      <c r="G25" s="24">
        <f t="shared" si="0"/>
        <v>873</v>
      </c>
      <c r="H25" s="24">
        <v>25</v>
      </c>
      <c r="I25" s="24">
        <v>25</v>
      </c>
      <c r="J25" s="24">
        <f t="shared" si="1"/>
        <v>50</v>
      </c>
      <c r="K25" s="25">
        <f t="shared" si="2"/>
        <v>6.5789473684210522</v>
      </c>
      <c r="L25" s="25">
        <f t="shared" si="2"/>
        <v>5.0709939148073024</v>
      </c>
      <c r="M25" s="25">
        <f t="shared" si="2"/>
        <v>5.72737686139748</v>
      </c>
    </row>
    <row r="26" spans="1:13" ht="14.25" customHeight="1">
      <c r="A26" s="26" t="s">
        <v>52</v>
      </c>
      <c r="B26" s="27"/>
      <c r="C26" s="27"/>
      <c r="D26" s="28" t="s">
        <v>53</v>
      </c>
      <c r="E26" s="24">
        <v>239</v>
      </c>
      <c r="F26" s="24">
        <v>278</v>
      </c>
      <c r="G26" s="24">
        <f t="shared" si="0"/>
        <v>517</v>
      </c>
      <c r="H26" s="24">
        <v>23</v>
      </c>
      <c r="I26" s="24">
        <v>29</v>
      </c>
      <c r="J26" s="24">
        <f t="shared" si="1"/>
        <v>52</v>
      </c>
      <c r="K26" s="25">
        <f t="shared" si="2"/>
        <v>9.6234309623430967</v>
      </c>
      <c r="L26" s="25">
        <f t="shared" si="2"/>
        <v>10.431654676258994</v>
      </c>
      <c r="M26" s="25">
        <f t="shared" si="2"/>
        <v>10.058027079303674</v>
      </c>
    </row>
    <row r="27" spans="1:13" ht="15" customHeight="1">
      <c r="A27" s="26" t="s">
        <v>54</v>
      </c>
      <c r="B27" s="27"/>
      <c r="C27" s="27"/>
      <c r="D27" s="28" t="s">
        <v>55</v>
      </c>
      <c r="E27" s="24">
        <v>863</v>
      </c>
      <c r="F27" s="24">
        <v>965</v>
      </c>
      <c r="G27" s="24">
        <f t="shared" si="0"/>
        <v>1828</v>
      </c>
      <c r="H27" s="24">
        <v>32</v>
      </c>
      <c r="I27" s="24">
        <v>43</v>
      </c>
      <c r="J27" s="24">
        <f t="shared" si="1"/>
        <v>75</v>
      </c>
      <c r="K27" s="25">
        <f t="shared" si="2"/>
        <v>3.7079953650057935</v>
      </c>
      <c r="L27" s="25">
        <f t="shared" si="2"/>
        <v>4.4559585492227978</v>
      </c>
      <c r="M27" s="25">
        <f t="shared" si="2"/>
        <v>4.102844638949672</v>
      </c>
    </row>
    <row r="28" spans="1:13" ht="15" customHeight="1">
      <c r="A28" s="26" t="s">
        <v>56</v>
      </c>
      <c r="B28" s="27"/>
      <c r="C28" s="27"/>
      <c r="D28" s="28" t="s">
        <v>57</v>
      </c>
      <c r="E28" s="24">
        <v>847</v>
      </c>
      <c r="F28" s="24">
        <v>953</v>
      </c>
      <c r="G28" s="24">
        <f t="shared" si="0"/>
        <v>1800</v>
      </c>
      <c r="H28" s="24">
        <v>56</v>
      </c>
      <c r="I28" s="24">
        <v>99</v>
      </c>
      <c r="J28" s="24">
        <f t="shared" si="1"/>
        <v>155</v>
      </c>
      <c r="K28" s="25">
        <f t="shared" si="2"/>
        <v>6.6115702479338845</v>
      </c>
      <c r="L28" s="25">
        <f t="shared" si="2"/>
        <v>10.388247639034628</v>
      </c>
      <c r="M28" s="25">
        <f t="shared" si="2"/>
        <v>8.6111111111111107</v>
      </c>
    </row>
    <row r="29" spans="1:13" ht="15" customHeight="1">
      <c r="A29" s="66" t="s">
        <v>58</v>
      </c>
      <c r="B29" s="29" t="s">
        <v>59</v>
      </c>
      <c r="C29" s="29" t="s">
        <v>60</v>
      </c>
      <c r="D29" s="65" t="s">
        <v>60</v>
      </c>
      <c r="E29" s="24">
        <v>890</v>
      </c>
      <c r="F29" s="24">
        <v>977</v>
      </c>
      <c r="G29" s="24">
        <f t="shared" si="0"/>
        <v>1867</v>
      </c>
      <c r="H29" s="24">
        <v>74</v>
      </c>
      <c r="I29" s="24">
        <v>94</v>
      </c>
      <c r="J29" s="24">
        <f t="shared" si="1"/>
        <v>168</v>
      </c>
      <c r="K29" s="25">
        <f t="shared" si="2"/>
        <v>8.3146067415730336</v>
      </c>
      <c r="L29" s="25">
        <f t="shared" si="2"/>
        <v>9.6212896622313213</v>
      </c>
      <c r="M29" s="25">
        <f t="shared" si="2"/>
        <v>8.9983931440814136</v>
      </c>
    </row>
    <row r="30" spans="1:13" ht="14.25" customHeight="1">
      <c r="A30" s="66"/>
      <c r="B30" s="29" t="s">
        <v>61</v>
      </c>
      <c r="C30" s="29" t="s">
        <v>60</v>
      </c>
      <c r="D30" s="65"/>
      <c r="E30" s="30">
        <v>759</v>
      </c>
      <c r="F30" s="30">
        <v>813</v>
      </c>
      <c r="G30" s="30">
        <f t="shared" si="0"/>
        <v>1572</v>
      </c>
      <c r="H30" s="30">
        <v>65</v>
      </c>
      <c r="I30" s="30">
        <v>59</v>
      </c>
      <c r="J30" s="30">
        <f t="shared" si="1"/>
        <v>124</v>
      </c>
      <c r="K30" s="31">
        <f t="shared" si="2"/>
        <v>8.5638998682476952</v>
      </c>
      <c r="L30" s="31">
        <f t="shared" si="2"/>
        <v>7.2570725707257075</v>
      </c>
      <c r="M30" s="31">
        <f t="shared" si="2"/>
        <v>7.888040712468193</v>
      </c>
    </row>
    <row r="31" spans="1:13" ht="15" customHeight="1">
      <c r="A31" s="26" t="s">
        <v>62</v>
      </c>
      <c r="B31" s="27"/>
      <c r="C31" s="27"/>
      <c r="D31" s="28" t="s">
        <v>63</v>
      </c>
      <c r="E31" s="24">
        <v>450</v>
      </c>
      <c r="F31" s="24">
        <v>499</v>
      </c>
      <c r="G31" s="24">
        <f t="shared" si="0"/>
        <v>949</v>
      </c>
      <c r="H31" s="24">
        <v>14</v>
      </c>
      <c r="I31" s="24">
        <v>19</v>
      </c>
      <c r="J31" s="24">
        <f t="shared" si="1"/>
        <v>33</v>
      </c>
      <c r="K31" s="25">
        <f t="shared" si="2"/>
        <v>3.1111111111111112</v>
      </c>
      <c r="L31" s="25">
        <f t="shared" si="2"/>
        <v>3.8076152304609221</v>
      </c>
      <c r="M31" s="25">
        <f t="shared" si="2"/>
        <v>3.4773445732349839</v>
      </c>
    </row>
    <row r="32" spans="1:13" ht="15" customHeight="1">
      <c r="A32" s="26" t="s">
        <v>64</v>
      </c>
      <c r="B32" s="27"/>
      <c r="C32" s="27"/>
      <c r="D32" s="28" t="s">
        <v>65</v>
      </c>
      <c r="E32" s="24">
        <v>718</v>
      </c>
      <c r="F32" s="24">
        <v>776</v>
      </c>
      <c r="G32" s="24">
        <f t="shared" si="0"/>
        <v>1494</v>
      </c>
      <c r="H32" s="24">
        <v>59</v>
      </c>
      <c r="I32" s="24">
        <v>78</v>
      </c>
      <c r="J32" s="24">
        <f t="shared" si="1"/>
        <v>137</v>
      </c>
      <c r="K32" s="25">
        <f t="shared" si="2"/>
        <v>8.2172701949860727</v>
      </c>
      <c r="L32" s="25">
        <f t="shared" si="2"/>
        <v>10.051546391752577</v>
      </c>
      <c r="M32" s="25">
        <f t="shared" si="2"/>
        <v>9.1700133868808571</v>
      </c>
    </row>
    <row r="33" spans="1:13" ht="15" customHeight="1">
      <c r="A33" s="26" t="s">
        <v>66</v>
      </c>
      <c r="B33" s="27"/>
      <c r="C33" s="27"/>
      <c r="D33" s="28" t="s">
        <v>67</v>
      </c>
      <c r="E33" s="24">
        <v>1253</v>
      </c>
      <c r="F33" s="24">
        <v>1480</v>
      </c>
      <c r="G33" s="24">
        <f t="shared" si="0"/>
        <v>2733</v>
      </c>
      <c r="H33" s="24">
        <v>70</v>
      </c>
      <c r="I33" s="24">
        <v>99</v>
      </c>
      <c r="J33" s="24">
        <f t="shared" si="1"/>
        <v>169</v>
      </c>
      <c r="K33" s="25">
        <f t="shared" si="2"/>
        <v>5.5865921787709496</v>
      </c>
      <c r="L33" s="25">
        <f t="shared" si="2"/>
        <v>6.6891891891891886</v>
      </c>
      <c r="M33" s="25">
        <f t="shared" si="2"/>
        <v>6.1836809366995977</v>
      </c>
    </row>
    <row r="34" spans="1:13" ht="15" customHeight="1">
      <c r="A34" s="26" t="s">
        <v>68</v>
      </c>
      <c r="B34" s="27"/>
      <c r="C34" s="27"/>
      <c r="D34" s="28" t="s">
        <v>69</v>
      </c>
      <c r="E34" s="24">
        <v>1245</v>
      </c>
      <c r="F34" s="24">
        <v>1433</v>
      </c>
      <c r="G34" s="24">
        <f t="shared" si="0"/>
        <v>2678</v>
      </c>
      <c r="H34" s="24">
        <v>75</v>
      </c>
      <c r="I34" s="24">
        <v>111</v>
      </c>
      <c r="J34" s="24">
        <f t="shared" si="1"/>
        <v>186</v>
      </c>
      <c r="K34" s="25">
        <f t="shared" si="2"/>
        <v>6.024096385542169</v>
      </c>
      <c r="L34" s="25">
        <f t="shared" si="2"/>
        <v>7.745987438939288</v>
      </c>
      <c r="M34" s="25">
        <f t="shared" si="2"/>
        <v>6.9454817027632565</v>
      </c>
    </row>
    <row r="35" spans="1:13" ht="15" customHeight="1">
      <c r="A35" s="26" t="s">
        <v>70</v>
      </c>
      <c r="B35" s="27"/>
      <c r="C35" s="27"/>
      <c r="D35" s="28" t="s">
        <v>71</v>
      </c>
      <c r="E35" s="24">
        <v>1293</v>
      </c>
      <c r="F35" s="24">
        <v>1555</v>
      </c>
      <c r="G35" s="24">
        <f t="shared" si="0"/>
        <v>2848</v>
      </c>
      <c r="H35" s="24">
        <v>81</v>
      </c>
      <c r="I35" s="24">
        <v>95</v>
      </c>
      <c r="J35" s="24">
        <f t="shared" si="1"/>
        <v>176</v>
      </c>
      <c r="K35" s="25">
        <f t="shared" si="2"/>
        <v>6.2645011600928076</v>
      </c>
      <c r="L35" s="25">
        <f t="shared" si="2"/>
        <v>6.109324758842444</v>
      </c>
      <c r="M35" s="25">
        <f t="shared" si="2"/>
        <v>6.179775280898876</v>
      </c>
    </row>
    <row r="36" spans="1:13">
      <c r="A36" s="32" t="s">
        <v>72</v>
      </c>
      <c r="B36" s="33"/>
      <c r="C36" s="33"/>
      <c r="D36" s="34" t="s">
        <v>16</v>
      </c>
      <c r="E36" s="35">
        <v>20221</v>
      </c>
      <c r="F36" s="35">
        <v>22897</v>
      </c>
      <c r="G36" s="35">
        <f t="shared" si="0"/>
        <v>43118</v>
      </c>
      <c r="H36" s="35">
        <v>1525</v>
      </c>
      <c r="I36" s="35">
        <v>2030</v>
      </c>
      <c r="J36" s="35">
        <f t="shared" si="1"/>
        <v>3555</v>
      </c>
      <c r="K36" s="36">
        <f t="shared" si="2"/>
        <v>7.5416646061025663</v>
      </c>
      <c r="L36" s="36">
        <f t="shared" si="2"/>
        <v>8.8657902782023843</v>
      </c>
      <c r="M36" s="36">
        <f t="shared" si="2"/>
        <v>8.244816549932743</v>
      </c>
    </row>
    <row r="40" spans="1:13" s="37" customFormat="1">
      <c r="A40" s="67" t="s">
        <v>73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1:13" s="37" customFormat="1"/>
    <row r="42" spans="1:13" s="37" customFormat="1">
      <c r="E42" s="38" t="s">
        <v>74</v>
      </c>
      <c r="F42" s="39"/>
      <c r="G42" s="40"/>
      <c r="H42" s="38" t="s">
        <v>75</v>
      </c>
      <c r="I42" s="39"/>
      <c r="J42" s="40"/>
      <c r="K42" s="38" t="s">
        <v>76</v>
      </c>
      <c r="L42" s="39"/>
      <c r="M42" s="40"/>
    </row>
    <row r="43" spans="1:13" s="37" customFormat="1">
      <c r="E43" s="41" t="s">
        <v>7</v>
      </c>
      <c r="F43" s="41" t="s">
        <v>8</v>
      </c>
      <c r="G43" s="41" t="s">
        <v>9</v>
      </c>
      <c r="H43" s="41" t="s">
        <v>7</v>
      </c>
      <c r="I43" s="41" t="s">
        <v>8</v>
      </c>
      <c r="J43" s="41" t="s">
        <v>9</v>
      </c>
      <c r="K43" s="41" t="s">
        <v>10</v>
      </c>
      <c r="L43" s="41" t="s">
        <v>11</v>
      </c>
      <c r="M43" s="41" t="s">
        <v>12</v>
      </c>
    </row>
    <row r="44" spans="1:13" s="37" customFormat="1">
      <c r="D44" s="37" t="s">
        <v>13</v>
      </c>
      <c r="E44" s="42" t="s">
        <v>14</v>
      </c>
      <c r="F44" s="42" t="s">
        <v>15</v>
      </c>
      <c r="G44" s="42" t="s">
        <v>16</v>
      </c>
      <c r="H44" s="42" t="s">
        <v>14</v>
      </c>
      <c r="I44" s="42" t="s">
        <v>15</v>
      </c>
      <c r="J44" s="42" t="s">
        <v>16</v>
      </c>
      <c r="K44" s="42" t="s">
        <v>17</v>
      </c>
      <c r="L44" s="42" t="s">
        <v>18</v>
      </c>
      <c r="M44" s="42" t="s">
        <v>16</v>
      </c>
    </row>
    <row r="45" spans="1:13" s="37" customFormat="1">
      <c r="A45" s="43" t="s">
        <v>19</v>
      </c>
      <c r="B45" s="44" t="s">
        <v>20</v>
      </c>
      <c r="C45" s="44" t="s">
        <v>21</v>
      </c>
      <c r="D45" s="44" t="s">
        <v>22</v>
      </c>
      <c r="E45" s="43">
        <v>885</v>
      </c>
      <c r="F45" s="44">
        <v>956</v>
      </c>
      <c r="G45" s="45">
        <f>F45+E45</f>
        <v>1841</v>
      </c>
      <c r="H45" s="43">
        <v>467</v>
      </c>
      <c r="I45" s="44">
        <v>473</v>
      </c>
      <c r="J45" s="45">
        <f>I45+H45</f>
        <v>940</v>
      </c>
      <c r="K45" s="43">
        <f>H45+E45</f>
        <v>1352</v>
      </c>
      <c r="L45" s="44">
        <f>I45+F45</f>
        <v>1429</v>
      </c>
      <c r="M45" s="45">
        <f>L45+K45</f>
        <v>2781</v>
      </c>
    </row>
    <row r="46" spans="1:13" s="37" customFormat="1">
      <c r="A46" s="43"/>
      <c r="B46" s="44" t="s">
        <v>23</v>
      </c>
      <c r="C46" s="44" t="s">
        <v>21</v>
      </c>
      <c r="D46" s="44"/>
      <c r="E46" s="43">
        <v>719</v>
      </c>
      <c r="F46" s="44">
        <v>854</v>
      </c>
      <c r="G46" s="45">
        <f t="shared" ref="G46:G71" si="3">F46+E46</f>
        <v>1573</v>
      </c>
      <c r="H46" s="43">
        <v>418</v>
      </c>
      <c r="I46" s="44">
        <v>404</v>
      </c>
      <c r="J46" s="45">
        <f t="shared" ref="J46:J71" si="4">I46+H46</f>
        <v>822</v>
      </c>
      <c r="K46" s="43">
        <f t="shared" ref="K46:L71" si="5">H46+E46</f>
        <v>1137</v>
      </c>
      <c r="L46" s="44">
        <f t="shared" si="5"/>
        <v>1258</v>
      </c>
      <c r="M46" s="45">
        <f t="shared" ref="M46:M71" si="6">L46+K46</f>
        <v>2395</v>
      </c>
    </row>
    <row r="47" spans="1:13" s="37" customFormat="1">
      <c r="A47" s="43" t="s">
        <v>24</v>
      </c>
      <c r="B47" s="44"/>
      <c r="C47" s="44"/>
      <c r="D47" s="44" t="s">
        <v>25</v>
      </c>
      <c r="E47" s="43">
        <v>659</v>
      </c>
      <c r="F47" s="44">
        <v>775</v>
      </c>
      <c r="G47" s="45">
        <f t="shared" si="3"/>
        <v>1434</v>
      </c>
      <c r="H47" s="43">
        <v>365</v>
      </c>
      <c r="I47" s="44">
        <v>395</v>
      </c>
      <c r="J47" s="45">
        <f t="shared" si="4"/>
        <v>760</v>
      </c>
      <c r="K47" s="43">
        <f t="shared" si="5"/>
        <v>1024</v>
      </c>
      <c r="L47" s="44">
        <f t="shared" si="5"/>
        <v>1170</v>
      </c>
      <c r="M47" s="45">
        <f t="shared" si="6"/>
        <v>2194</v>
      </c>
    </row>
    <row r="48" spans="1:13" s="37" customFormat="1">
      <c r="A48" s="43" t="s">
        <v>26</v>
      </c>
      <c r="B48" s="44"/>
      <c r="C48" s="44"/>
      <c r="D48" s="44" t="s">
        <v>27</v>
      </c>
      <c r="E48" s="43">
        <v>408</v>
      </c>
      <c r="F48" s="44">
        <v>459</v>
      </c>
      <c r="G48" s="45">
        <f t="shared" si="3"/>
        <v>867</v>
      </c>
      <c r="H48" s="43">
        <v>261</v>
      </c>
      <c r="I48" s="44">
        <v>321</v>
      </c>
      <c r="J48" s="45">
        <f t="shared" si="4"/>
        <v>582</v>
      </c>
      <c r="K48" s="43">
        <f t="shared" si="5"/>
        <v>669</v>
      </c>
      <c r="L48" s="44">
        <f t="shared" si="5"/>
        <v>780</v>
      </c>
      <c r="M48" s="45">
        <f t="shared" si="6"/>
        <v>1449</v>
      </c>
    </row>
    <row r="49" spans="1:13" s="37" customFormat="1">
      <c r="A49" s="43" t="s">
        <v>28</v>
      </c>
      <c r="B49" s="44"/>
      <c r="C49" s="44"/>
      <c r="D49" s="44" t="s">
        <v>29</v>
      </c>
      <c r="E49" s="43">
        <v>1031</v>
      </c>
      <c r="F49" s="44">
        <v>1147</v>
      </c>
      <c r="G49" s="45">
        <f t="shared" si="3"/>
        <v>2178</v>
      </c>
      <c r="H49" s="43">
        <v>514</v>
      </c>
      <c r="I49" s="44">
        <v>471</v>
      </c>
      <c r="J49" s="45">
        <f t="shared" si="4"/>
        <v>985</v>
      </c>
      <c r="K49" s="43">
        <f t="shared" si="5"/>
        <v>1545</v>
      </c>
      <c r="L49" s="44">
        <f t="shared" si="5"/>
        <v>1618</v>
      </c>
      <c r="M49" s="45">
        <f t="shared" si="6"/>
        <v>3163</v>
      </c>
    </row>
    <row r="50" spans="1:13" s="37" customFormat="1">
      <c r="A50" s="43" t="s">
        <v>30</v>
      </c>
      <c r="B50" s="44"/>
      <c r="C50" s="44"/>
      <c r="D50" s="44" t="s">
        <v>31</v>
      </c>
      <c r="E50" s="43">
        <v>114</v>
      </c>
      <c r="F50" s="44">
        <v>157</v>
      </c>
      <c r="G50" s="45">
        <f t="shared" si="3"/>
        <v>271</v>
      </c>
      <c r="H50" s="43">
        <v>87</v>
      </c>
      <c r="I50" s="44">
        <v>114</v>
      </c>
      <c r="J50" s="45">
        <f t="shared" si="4"/>
        <v>201</v>
      </c>
      <c r="K50" s="43">
        <f t="shared" si="5"/>
        <v>201</v>
      </c>
      <c r="L50" s="44">
        <f t="shared" si="5"/>
        <v>271</v>
      </c>
      <c r="M50" s="45">
        <f t="shared" si="6"/>
        <v>472</v>
      </c>
    </row>
    <row r="51" spans="1:13" s="37" customFormat="1">
      <c r="A51" s="43" t="s">
        <v>32</v>
      </c>
      <c r="B51" s="44"/>
      <c r="C51" s="44"/>
      <c r="D51" s="44" t="s">
        <v>33</v>
      </c>
      <c r="E51" s="43">
        <v>584</v>
      </c>
      <c r="F51" s="44">
        <v>710</v>
      </c>
      <c r="G51" s="45">
        <f t="shared" si="3"/>
        <v>1294</v>
      </c>
      <c r="H51" s="43">
        <v>413</v>
      </c>
      <c r="I51" s="44">
        <v>469</v>
      </c>
      <c r="J51" s="45">
        <f t="shared" si="4"/>
        <v>882</v>
      </c>
      <c r="K51" s="43">
        <f t="shared" si="5"/>
        <v>997</v>
      </c>
      <c r="L51" s="44">
        <f t="shared" si="5"/>
        <v>1179</v>
      </c>
      <c r="M51" s="45">
        <f t="shared" si="6"/>
        <v>2176</v>
      </c>
    </row>
    <row r="52" spans="1:13" s="37" customFormat="1">
      <c r="A52" s="43" t="s">
        <v>34</v>
      </c>
      <c r="B52" s="44"/>
      <c r="C52" s="44"/>
      <c r="D52" s="44" t="s">
        <v>35</v>
      </c>
      <c r="E52" s="43">
        <v>239</v>
      </c>
      <c r="F52" s="44">
        <v>296</v>
      </c>
      <c r="G52" s="45">
        <f t="shared" si="3"/>
        <v>535</v>
      </c>
      <c r="H52" s="43">
        <v>204</v>
      </c>
      <c r="I52" s="44">
        <v>202</v>
      </c>
      <c r="J52" s="45">
        <f t="shared" si="4"/>
        <v>406</v>
      </c>
      <c r="K52" s="43">
        <f t="shared" si="5"/>
        <v>443</v>
      </c>
      <c r="L52" s="44">
        <f t="shared" si="5"/>
        <v>498</v>
      </c>
      <c r="M52" s="45">
        <f t="shared" si="6"/>
        <v>941</v>
      </c>
    </row>
    <row r="53" spans="1:13" s="37" customFormat="1">
      <c r="A53" s="43" t="s">
        <v>36</v>
      </c>
      <c r="B53" s="44"/>
      <c r="C53" s="44"/>
      <c r="D53" s="44" t="s">
        <v>37</v>
      </c>
      <c r="E53" s="43">
        <v>253</v>
      </c>
      <c r="F53" s="44">
        <v>323</v>
      </c>
      <c r="G53" s="45">
        <f t="shared" si="3"/>
        <v>576</v>
      </c>
      <c r="H53" s="43">
        <v>284</v>
      </c>
      <c r="I53" s="44">
        <v>343</v>
      </c>
      <c r="J53" s="45">
        <f t="shared" si="4"/>
        <v>627</v>
      </c>
      <c r="K53" s="43">
        <f t="shared" si="5"/>
        <v>537</v>
      </c>
      <c r="L53" s="44">
        <f t="shared" si="5"/>
        <v>666</v>
      </c>
      <c r="M53" s="45">
        <f t="shared" si="6"/>
        <v>1203</v>
      </c>
    </row>
    <row r="54" spans="1:13" s="37" customFormat="1">
      <c r="A54" s="43" t="s">
        <v>38</v>
      </c>
      <c r="B54" s="44"/>
      <c r="C54" s="44"/>
      <c r="D54" s="44" t="s">
        <v>39</v>
      </c>
      <c r="E54" s="43">
        <v>171</v>
      </c>
      <c r="F54" s="44">
        <v>182</v>
      </c>
      <c r="G54" s="45">
        <f t="shared" si="3"/>
        <v>353</v>
      </c>
      <c r="H54" s="43">
        <v>91</v>
      </c>
      <c r="I54" s="44">
        <v>88</v>
      </c>
      <c r="J54" s="45">
        <f t="shared" si="4"/>
        <v>179</v>
      </c>
      <c r="K54" s="43">
        <f t="shared" si="5"/>
        <v>262</v>
      </c>
      <c r="L54" s="44">
        <f t="shared" si="5"/>
        <v>270</v>
      </c>
      <c r="M54" s="45">
        <f t="shared" si="6"/>
        <v>532</v>
      </c>
    </row>
    <row r="55" spans="1:13" s="37" customFormat="1">
      <c r="A55" s="43" t="s">
        <v>40</v>
      </c>
      <c r="B55" s="44"/>
      <c r="C55" s="44"/>
      <c r="D55" s="44" t="s">
        <v>41</v>
      </c>
      <c r="E55" s="43">
        <v>258</v>
      </c>
      <c r="F55" s="44">
        <v>282</v>
      </c>
      <c r="G55" s="45">
        <f t="shared" si="3"/>
        <v>540</v>
      </c>
      <c r="H55" s="43">
        <v>161</v>
      </c>
      <c r="I55" s="44">
        <v>197</v>
      </c>
      <c r="J55" s="45">
        <f t="shared" si="4"/>
        <v>358</v>
      </c>
      <c r="K55" s="43">
        <f t="shared" si="5"/>
        <v>419</v>
      </c>
      <c r="L55" s="44">
        <f t="shared" si="5"/>
        <v>479</v>
      </c>
      <c r="M55" s="45">
        <f t="shared" si="6"/>
        <v>898</v>
      </c>
    </row>
    <row r="56" spans="1:13" s="37" customFormat="1">
      <c r="A56" s="43" t="s">
        <v>42</v>
      </c>
      <c r="B56" s="44"/>
      <c r="C56" s="44"/>
      <c r="D56" s="44" t="s">
        <v>43</v>
      </c>
      <c r="E56" s="43">
        <v>258</v>
      </c>
      <c r="F56" s="44">
        <v>272</v>
      </c>
      <c r="G56" s="45">
        <f t="shared" si="3"/>
        <v>530</v>
      </c>
      <c r="H56" s="43">
        <v>163</v>
      </c>
      <c r="I56" s="44">
        <v>202</v>
      </c>
      <c r="J56" s="45">
        <f t="shared" si="4"/>
        <v>365</v>
      </c>
      <c r="K56" s="43">
        <f t="shared" si="5"/>
        <v>421</v>
      </c>
      <c r="L56" s="44">
        <f t="shared" si="5"/>
        <v>474</v>
      </c>
      <c r="M56" s="45">
        <f t="shared" si="6"/>
        <v>895</v>
      </c>
    </row>
    <row r="57" spans="1:13" s="37" customFormat="1">
      <c r="A57" s="43" t="s">
        <v>44</v>
      </c>
      <c r="B57" s="44"/>
      <c r="C57" s="44"/>
      <c r="D57" s="44" t="s">
        <v>45</v>
      </c>
      <c r="E57" s="43">
        <v>265</v>
      </c>
      <c r="F57" s="44">
        <v>269</v>
      </c>
      <c r="G57" s="45">
        <f t="shared" si="3"/>
        <v>534</v>
      </c>
      <c r="H57" s="43">
        <v>275</v>
      </c>
      <c r="I57" s="44">
        <v>250</v>
      </c>
      <c r="J57" s="45">
        <f t="shared" si="4"/>
        <v>525</v>
      </c>
      <c r="K57" s="43">
        <f t="shared" si="5"/>
        <v>540</v>
      </c>
      <c r="L57" s="44">
        <f t="shared" si="5"/>
        <v>519</v>
      </c>
      <c r="M57" s="45">
        <f t="shared" si="6"/>
        <v>1059</v>
      </c>
    </row>
    <row r="58" spans="1:13" s="37" customFormat="1">
      <c r="A58" s="43" t="s">
        <v>46</v>
      </c>
      <c r="B58" s="44"/>
      <c r="C58" s="44"/>
      <c r="D58" s="44" t="s">
        <v>47</v>
      </c>
      <c r="E58" s="43">
        <v>330</v>
      </c>
      <c r="F58" s="44">
        <v>403</v>
      </c>
      <c r="G58" s="45">
        <f t="shared" si="3"/>
        <v>733</v>
      </c>
      <c r="H58" s="43">
        <v>291</v>
      </c>
      <c r="I58" s="44">
        <v>320</v>
      </c>
      <c r="J58" s="45">
        <f t="shared" si="4"/>
        <v>611</v>
      </c>
      <c r="K58" s="43">
        <f t="shared" si="5"/>
        <v>621</v>
      </c>
      <c r="L58" s="44">
        <f t="shared" si="5"/>
        <v>723</v>
      </c>
      <c r="M58" s="45">
        <f t="shared" si="6"/>
        <v>1344</v>
      </c>
    </row>
    <row r="59" spans="1:13" s="37" customFormat="1">
      <c r="A59" s="43" t="s">
        <v>48</v>
      </c>
      <c r="B59" s="44"/>
      <c r="C59" s="44"/>
      <c r="D59" s="44" t="s">
        <v>49</v>
      </c>
      <c r="E59" s="43">
        <v>96</v>
      </c>
      <c r="F59" s="44">
        <v>156</v>
      </c>
      <c r="G59" s="45">
        <f t="shared" si="3"/>
        <v>252</v>
      </c>
      <c r="H59" s="43">
        <v>148</v>
      </c>
      <c r="I59" s="44">
        <v>156</v>
      </c>
      <c r="J59" s="45">
        <f t="shared" si="4"/>
        <v>304</v>
      </c>
      <c r="K59" s="43">
        <f t="shared" si="5"/>
        <v>244</v>
      </c>
      <c r="L59" s="44">
        <f t="shared" si="5"/>
        <v>312</v>
      </c>
      <c r="M59" s="45">
        <f t="shared" si="6"/>
        <v>556</v>
      </c>
    </row>
    <row r="60" spans="1:13" s="37" customFormat="1">
      <c r="A60" s="43" t="s">
        <v>50</v>
      </c>
      <c r="B60" s="44"/>
      <c r="C60" s="44"/>
      <c r="D60" s="44" t="s">
        <v>51</v>
      </c>
      <c r="E60" s="43">
        <v>129</v>
      </c>
      <c r="F60" s="44">
        <v>179</v>
      </c>
      <c r="G60" s="45">
        <f t="shared" si="3"/>
        <v>308</v>
      </c>
      <c r="H60" s="43">
        <v>250</v>
      </c>
      <c r="I60" s="44">
        <v>302</v>
      </c>
      <c r="J60" s="45">
        <f t="shared" si="4"/>
        <v>552</v>
      </c>
      <c r="K60" s="43">
        <f t="shared" si="5"/>
        <v>379</v>
      </c>
      <c r="L60" s="44">
        <f t="shared" si="5"/>
        <v>481</v>
      </c>
      <c r="M60" s="45">
        <f t="shared" si="6"/>
        <v>860</v>
      </c>
    </row>
    <row r="61" spans="1:13" s="37" customFormat="1">
      <c r="A61" s="43" t="s">
        <v>52</v>
      </c>
      <c r="B61" s="44"/>
      <c r="C61" s="44"/>
      <c r="D61" s="44" t="s">
        <v>53</v>
      </c>
      <c r="E61" s="43">
        <v>79</v>
      </c>
      <c r="F61" s="44">
        <v>95</v>
      </c>
      <c r="G61" s="45">
        <f t="shared" si="3"/>
        <v>174</v>
      </c>
      <c r="H61" s="43">
        <v>139</v>
      </c>
      <c r="I61" s="44">
        <v>142</v>
      </c>
      <c r="J61" s="45">
        <f t="shared" si="4"/>
        <v>281</v>
      </c>
      <c r="K61" s="43">
        <f t="shared" si="5"/>
        <v>218</v>
      </c>
      <c r="L61" s="44">
        <f t="shared" si="5"/>
        <v>237</v>
      </c>
      <c r="M61" s="45">
        <f t="shared" si="6"/>
        <v>455</v>
      </c>
    </row>
    <row r="62" spans="1:13" s="37" customFormat="1">
      <c r="A62" s="43" t="s">
        <v>54</v>
      </c>
      <c r="B62" s="44"/>
      <c r="C62" s="44"/>
      <c r="D62" s="44" t="s">
        <v>55</v>
      </c>
      <c r="E62" s="43">
        <v>448</v>
      </c>
      <c r="F62" s="44">
        <v>502</v>
      </c>
      <c r="G62" s="45">
        <f t="shared" si="3"/>
        <v>950</v>
      </c>
      <c r="H62" s="43">
        <v>390</v>
      </c>
      <c r="I62" s="44">
        <v>405</v>
      </c>
      <c r="J62" s="45">
        <f t="shared" si="4"/>
        <v>795</v>
      </c>
      <c r="K62" s="43">
        <f t="shared" si="5"/>
        <v>838</v>
      </c>
      <c r="L62" s="44">
        <f t="shared" si="5"/>
        <v>907</v>
      </c>
      <c r="M62" s="45">
        <f t="shared" si="6"/>
        <v>1745</v>
      </c>
    </row>
    <row r="63" spans="1:13" s="37" customFormat="1">
      <c r="A63" s="43" t="s">
        <v>56</v>
      </c>
      <c r="B63" s="44"/>
      <c r="C63" s="44"/>
      <c r="D63" s="44" t="s">
        <v>57</v>
      </c>
      <c r="E63" s="43">
        <v>517</v>
      </c>
      <c r="F63" s="44">
        <v>607</v>
      </c>
      <c r="G63" s="45">
        <f t="shared" si="3"/>
        <v>1124</v>
      </c>
      <c r="H63" s="43">
        <v>387</v>
      </c>
      <c r="I63" s="44">
        <v>384</v>
      </c>
      <c r="J63" s="45">
        <f t="shared" si="4"/>
        <v>771</v>
      </c>
      <c r="K63" s="43">
        <f t="shared" si="5"/>
        <v>904</v>
      </c>
      <c r="L63" s="44">
        <f t="shared" si="5"/>
        <v>991</v>
      </c>
      <c r="M63" s="45">
        <f t="shared" si="6"/>
        <v>1895</v>
      </c>
    </row>
    <row r="64" spans="1:13" s="37" customFormat="1">
      <c r="A64" s="43" t="s">
        <v>58</v>
      </c>
      <c r="B64" s="44" t="s">
        <v>59</v>
      </c>
      <c r="C64" s="44" t="s">
        <v>60</v>
      </c>
      <c r="D64" s="44" t="s">
        <v>60</v>
      </c>
      <c r="E64" s="43">
        <v>632</v>
      </c>
      <c r="F64" s="44">
        <v>644</v>
      </c>
      <c r="G64" s="45">
        <f t="shared" si="3"/>
        <v>1276</v>
      </c>
      <c r="H64" s="43">
        <v>237</v>
      </c>
      <c r="I64" s="44">
        <v>231</v>
      </c>
      <c r="J64" s="45">
        <f t="shared" si="4"/>
        <v>468</v>
      </c>
      <c r="K64" s="43">
        <f t="shared" si="5"/>
        <v>869</v>
      </c>
      <c r="L64" s="44">
        <f t="shared" si="5"/>
        <v>875</v>
      </c>
      <c r="M64" s="45">
        <f t="shared" si="6"/>
        <v>1744</v>
      </c>
    </row>
    <row r="65" spans="1:13" s="37" customFormat="1">
      <c r="A65" s="43"/>
      <c r="B65" s="44" t="s">
        <v>61</v>
      </c>
      <c r="C65" s="44" t="s">
        <v>60</v>
      </c>
      <c r="D65" s="44"/>
      <c r="E65" s="43">
        <v>506</v>
      </c>
      <c r="F65" s="44">
        <v>585</v>
      </c>
      <c r="G65" s="45">
        <f t="shared" si="3"/>
        <v>1091</v>
      </c>
      <c r="H65" s="43">
        <v>193</v>
      </c>
      <c r="I65" s="44">
        <v>176</v>
      </c>
      <c r="J65" s="45">
        <f t="shared" si="4"/>
        <v>369</v>
      </c>
      <c r="K65" s="43">
        <f t="shared" si="5"/>
        <v>699</v>
      </c>
      <c r="L65" s="44">
        <f t="shared" si="5"/>
        <v>761</v>
      </c>
      <c r="M65" s="45">
        <f t="shared" si="6"/>
        <v>1460</v>
      </c>
    </row>
    <row r="66" spans="1:13" s="37" customFormat="1">
      <c r="A66" s="43" t="s">
        <v>62</v>
      </c>
      <c r="B66" s="44"/>
      <c r="C66" s="44"/>
      <c r="D66" s="44" t="s">
        <v>63</v>
      </c>
      <c r="E66" s="43">
        <v>249</v>
      </c>
      <c r="F66" s="44">
        <v>292</v>
      </c>
      <c r="G66" s="45">
        <f t="shared" si="3"/>
        <v>541</v>
      </c>
      <c r="H66" s="43">
        <v>234</v>
      </c>
      <c r="I66" s="44">
        <v>215</v>
      </c>
      <c r="J66" s="45">
        <f t="shared" si="4"/>
        <v>449</v>
      </c>
      <c r="K66" s="43">
        <f t="shared" si="5"/>
        <v>483</v>
      </c>
      <c r="L66" s="44">
        <f t="shared" si="5"/>
        <v>507</v>
      </c>
      <c r="M66" s="45">
        <f t="shared" si="6"/>
        <v>990</v>
      </c>
    </row>
    <row r="67" spans="1:13" s="37" customFormat="1">
      <c r="A67" s="43" t="s">
        <v>64</v>
      </c>
      <c r="B67" s="44"/>
      <c r="C67" s="44"/>
      <c r="D67" s="44" t="s">
        <v>65</v>
      </c>
      <c r="E67" s="43">
        <v>395</v>
      </c>
      <c r="F67" s="44">
        <v>469</v>
      </c>
      <c r="G67" s="45">
        <f t="shared" si="3"/>
        <v>864</v>
      </c>
      <c r="H67" s="43">
        <v>283</v>
      </c>
      <c r="I67" s="44">
        <v>353</v>
      </c>
      <c r="J67" s="45">
        <f t="shared" si="4"/>
        <v>636</v>
      </c>
      <c r="K67" s="43">
        <f t="shared" si="5"/>
        <v>678</v>
      </c>
      <c r="L67" s="44">
        <f t="shared" si="5"/>
        <v>822</v>
      </c>
      <c r="M67" s="45">
        <f t="shared" si="6"/>
        <v>1500</v>
      </c>
    </row>
    <row r="68" spans="1:13" s="37" customFormat="1">
      <c r="A68" s="43" t="s">
        <v>66</v>
      </c>
      <c r="B68" s="44"/>
      <c r="C68" s="44"/>
      <c r="D68" s="44" t="s">
        <v>67</v>
      </c>
      <c r="E68" s="43">
        <v>690</v>
      </c>
      <c r="F68" s="44">
        <v>966</v>
      </c>
      <c r="G68" s="45">
        <f t="shared" si="3"/>
        <v>1656</v>
      </c>
      <c r="H68" s="43">
        <v>426</v>
      </c>
      <c r="I68" s="44">
        <v>482</v>
      </c>
      <c r="J68" s="45">
        <f t="shared" si="4"/>
        <v>908</v>
      </c>
      <c r="K68" s="43">
        <f t="shared" si="5"/>
        <v>1116</v>
      </c>
      <c r="L68" s="44">
        <f t="shared" si="5"/>
        <v>1448</v>
      </c>
      <c r="M68" s="45">
        <f t="shared" si="6"/>
        <v>2564</v>
      </c>
    </row>
    <row r="69" spans="1:13" s="37" customFormat="1">
      <c r="A69" s="43" t="s">
        <v>68</v>
      </c>
      <c r="B69" s="44"/>
      <c r="C69" s="44"/>
      <c r="D69" s="44" t="s">
        <v>69</v>
      </c>
      <c r="E69" s="43">
        <v>763</v>
      </c>
      <c r="F69" s="44">
        <v>877</v>
      </c>
      <c r="G69" s="45">
        <f t="shared" si="3"/>
        <v>1640</v>
      </c>
      <c r="H69" s="43">
        <v>322</v>
      </c>
      <c r="I69" s="44">
        <v>386</v>
      </c>
      <c r="J69" s="45">
        <f t="shared" si="4"/>
        <v>708</v>
      </c>
      <c r="K69" s="43">
        <f t="shared" si="5"/>
        <v>1085</v>
      </c>
      <c r="L69" s="44">
        <f t="shared" si="5"/>
        <v>1263</v>
      </c>
      <c r="M69" s="45">
        <f t="shared" si="6"/>
        <v>2348</v>
      </c>
    </row>
    <row r="70" spans="1:13" s="37" customFormat="1">
      <c r="A70" s="43" t="s">
        <v>70</v>
      </c>
      <c r="B70" s="44"/>
      <c r="C70" s="44"/>
      <c r="D70" s="44" t="s">
        <v>71</v>
      </c>
      <c r="E70" s="43">
        <v>696</v>
      </c>
      <c r="F70" s="44">
        <v>872</v>
      </c>
      <c r="G70" s="45">
        <f t="shared" si="3"/>
        <v>1568</v>
      </c>
      <c r="H70" s="43">
        <v>486</v>
      </c>
      <c r="I70" s="44">
        <v>535</v>
      </c>
      <c r="J70" s="45">
        <f t="shared" si="4"/>
        <v>1021</v>
      </c>
      <c r="K70" s="43">
        <f t="shared" si="5"/>
        <v>1182</v>
      </c>
      <c r="L70" s="44">
        <f t="shared" si="5"/>
        <v>1407</v>
      </c>
      <c r="M70" s="45">
        <f t="shared" si="6"/>
        <v>2589</v>
      </c>
    </row>
    <row r="71" spans="1:13" s="37" customFormat="1">
      <c r="A71" s="43" t="s">
        <v>72</v>
      </c>
      <c r="B71" s="44"/>
      <c r="C71" s="44"/>
      <c r="D71" s="44" t="s">
        <v>16</v>
      </c>
      <c r="E71" s="43">
        <f>SUM(E45:E70)</f>
        <v>11374</v>
      </c>
      <c r="F71" s="44">
        <f>SUM(F45:F70)</f>
        <v>13329</v>
      </c>
      <c r="G71" s="45">
        <f t="shared" si="3"/>
        <v>24703</v>
      </c>
      <c r="H71" s="43">
        <f>SUM(H45:H70)</f>
        <v>7489</v>
      </c>
      <c r="I71" s="44">
        <f>SUM(I45:I70)</f>
        <v>8016</v>
      </c>
      <c r="J71" s="45">
        <f t="shared" si="4"/>
        <v>15505</v>
      </c>
      <c r="K71" s="43">
        <f t="shared" si="5"/>
        <v>18863</v>
      </c>
      <c r="L71" s="44">
        <f t="shared" si="5"/>
        <v>21345</v>
      </c>
      <c r="M71" s="45">
        <f t="shared" si="6"/>
        <v>40208</v>
      </c>
    </row>
  </sheetData>
  <mergeCells count="13">
    <mergeCell ref="A10:A11"/>
    <mergeCell ref="D10:D11"/>
    <mergeCell ref="A29:A30"/>
    <mergeCell ref="D29:D30"/>
    <mergeCell ref="A40:M40"/>
    <mergeCell ref="E7:G7"/>
    <mergeCell ref="H7:J7"/>
    <mergeCell ref="K7:M7"/>
    <mergeCell ref="A1:M1"/>
    <mergeCell ref="A2:M2"/>
    <mergeCell ref="E4:G6"/>
    <mergeCell ref="H4:J6"/>
    <mergeCell ref="K4:M6"/>
  </mergeCells>
  <printOptions horizontalCentered="1" verticalCentered="1"/>
  <pageMargins left="0.39370078740157483" right="0.39370078740157483" top="0.55118110236220474" bottom="0.11811023622047245" header="0.59055118110236227" footer="0.15748031496062992"/>
  <pageSetup paperSize="9" scale="95" orientation="landscape" r:id="rId1"/>
  <headerFooter>
    <oddHeader xml:space="preserve">&amp;R&amp;"-,Gras"&amp;14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</vt:lpstr>
      <vt:lpstr>'22'!Zone_d_impression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cp:lastPrinted>2014-09-11T07:40:29Z</cp:lastPrinted>
  <dcterms:created xsi:type="dcterms:W3CDTF">2014-09-08T15:51:48Z</dcterms:created>
  <dcterms:modified xsi:type="dcterms:W3CDTF">2014-09-11T14:48:04Z</dcterms:modified>
</cp:coreProperties>
</file>